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https://nnm365-my.sharepoint.com/personal/sylva_klementova_nnm_cz/Documents/Dokumenty/ZAKÁZKY/2026/VZ_26_01_Vybavení hemodialyzačního střediska/1_Zadávací dokumentace/"/>
    </mc:Choice>
  </mc:AlternateContent>
  <xr:revisionPtr revIDLastSave="0" documentId="8_{F5F3D2B3-33D4-4C1E-9073-C8EE05E41081}" xr6:coauthVersionLast="47" xr6:coauthVersionMax="47" xr10:uidLastSave="{00000000-0000-0000-0000-000000000000}"/>
  <bookViews>
    <workbookView xWindow="-120" yWindow="-120" windowWidth="29040" windowHeight="15720" xr2:uid="{61D15CEC-F46E-4DC4-A26B-976668DAE940}"/>
  </bookViews>
  <sheets>
    <sheet name="vybavení pro VZ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21" i="1" l="1"/>
  <c r="H119" i="1"/>
  <c r="H117" i="1"/>
  <c r="H115" i="1"/>
  <c r="H113" i="1"/>
  <c r="H111" i="1"/>
  <c r="H109" i="1"/>
  <c r="H107" i="1"/>
  <c r="H105" i="1"/>
  <c r="H103" i="1"/>
  <c r="H101" i="1"/>
  <c r="H99" i="1"/>
  <c r="H97" i="1"/>
  <c r="H95" i="1"/>
  <c r="H93" i="1"/>
  <c r="H91" i="1"/>
  <c r="H89" i="1"/>
  <c r="H87" i="1"/>
  <c r="H85" i="1"/>
  <c r="H83" i="1"/>
  <c r="H81" i="1"/>
  <c r="H79" i="1"/>
  <c r="H77" i="1"/>
  <c r="H75" i="1"/>
  <c r="H73" i="1"/>
  <c r="H71" i="1"/>
  <c r="H69" i="1"/>
  <c r="H67" i="1"/>
  <c r="H65" i="1"/>
  <c r="H63" i="1"/>
  <c r="H61" i="1"/>
  <c r="H59" i="1"/>
  <c r="H57" i="1"/>
  <c r="H55" i="1"/>
  <c r="H53" i="1"/>
  <c r="H51" i="1"/>
  <c r="H49" i="1"/>
  <c r="H47" i="1"/>
  <c r="H45" i="1"/>
  <c r="H43" i="1"/>
  <c r="H41" i="1"/>
  <c r="H39" i="1"/>
  <c r="H37" i="1"/>
  <c r="H36" i="1" l="1"/>
  <c r="H16" i="1" s="1"/>
</calcChain>
</file>

<file path=xl/sharedStrings.xml><?xml version="1.0" encoding="utf-8"?>
<sst xmlns="http://schemas.openxmlformats.org/spreadsheetml/2006/main" count="342" uniqueCount="137">
  <si>
    <t>REKAPITULACE ČLENĚNÍ SOUPISU PRACÍ</t>
  </si>
  <si>
    <t>Stavba:</t>
  </si>
  <si>
    <t>Nemocnice Nové Město na Moravě - Dialýza interiér a vybavení</t>
  </si>
  <si>
    <t>Objekt:</t>
  </si>
  <si>
    <t>VV - interiér_vnitřní vybavení _interiér</t>
  </si>
  <si>
    <t>Místo:</t>
  </si>
  <si>
    <t>Nové Město na Moravě</t>
  </si>
  <si>
    <t>Datum:</t>
  </si>
  <si>
    <t>Zadavatel:</t>
  </si>
  <si>
    <t>Nemocnice Nové Město na Moravě</t>
  </si>
  <si>
    <t>Projektant:</t>
  </si>
  <si>
    <t>Arch.Design s.r.o.</t>
  </si>
  <si>
    <t>Uchazeč:</t>
  </si>
  <si>
    <t>Zpracovatel:</t>
  </si>
  <si>
    <t>Kód dílu - Popis</t>
  </si>
  <si>
    <t>Cena celkem [CZK]</t>
  </si>
  <si>
    <t>Náklady ze soupisu prací</t>
  </si>
  <si>
    <t>SOUPIS PRACÍ</t>
  </si>
  <si>
    <t>PČ</t>
  </si>
  <si>
    <t>Typ</t>
  </si>
  <si>
    <t>Kód</t>
  </si>
  <si>
    <t>Popis</t>
  </si>
  <si>
    <t>MJ</t>
  </si>
  <si>
    <t>Množství</t>
  </si>
  <si>
    <t>J.cena [CZK]</t>
  </si>
  <si>
    <t>Cenová soustava</t>
  </si>
  <si>
    <t>Náklady soupisu celkem</t>
  </si>
  <si>
    <t>K</t>
  </si>
  <si>
    <t>KS1</t>
  </si>
  <si>
    <t>Konferenční stůl</t>
  </si>
  <si>
    <t>ks</t>
  </si>
  <si>
    <t/>
  </si>
  <si>
    <t>P</t>
  </si>
  <si>
    <t>Poznámka k položce:_x000D_
2000/900/500 mm 1NP_x000D_
viz. PD D.1.7 Interiér _x000D_
D.1.7.103 technická specifikace_x000D_
D.1.7.101, 102 půdorysy</t>
  </si>
  <si>
    <t>KS2</t>
  </si>
  <si>
    <t>Poznámka k položce:_x000D_
800/470/500 mm 1NP_x000D_
viz. PD D.1.7 Interiér _x000D_
D.1.7.103 technická specifikace_x000D_
D.1.7.101, 102 půdorysy</t>
  </si>
  <si>
    <t>KS3</t>
  </si>
  <si>
    <t>Jídelní stůl</t>
  </si>
  <si>
    <t>Poznámka k položce:_x000D_
1200/800/750 mm 1NP_x000D_
viz. PD D.1.7 Interiér _x000D_
D.1.7.103 technická specifikace_x000D_
D.1.7.101, 102 půdorysy</t>
  </si>
  <si>
    <t>L1</t>
  </si>
  <si>
    <t>Trojmístná lavice</t>
  </si>
  <si>
    <t>Poznámka k položce:_x000D_
480/800/1500 mm 1NP_x000D_
viz. PD D.1.7 Interiér _x000D_
D.1.7.103 technická specifikace_x000D_
D.1.7.101, 102 půdorysy</t>
  </si>
  <si>
    <t>LK1</t>
  </si>
  <si>
    <t>Kovová šatní skříň s lavicí</t>
  </si>
  <si>
    <t>Poznámka k položce:_x000D_
2200/400/830 mm 1NP_x000D_
viz. PD D.1.7 Interiér _x000D_
D.1.7.103 technická specifikace_x000D_
D.1.7.101, 102 půdorysy</t>
  </si>
  <si>
    <t>LK2</t>
  </si>
  <si>
    <t>Kovová šatní skříň</t>
  </si>
  <si>
    <t>Poznámka k položce:_x000D_
1700/400/500 mm 1PP/1NP_x000D_
viz. PD D.1.7 Interiér _x000D_
D.1.7.103 technická specifikace_x000D_
D.1.7.101, 102 půdorysy</t>
  </si>
  <si>
    <t>LK3</t>
  </si>
  <si>
    <t>Kartotéka</t>
  </si>
  <si>
    <t>Poznámka k položce:_x000D_
1550/420/600 mm 1NP_x000D_
viz. PD D.1.7 Interiér _x000D_
D.1.7.103 technická specifikace_x000D_
D.1.7.101, 102 půdorysy</t>
  </si>
  <si>
    <t>PH1</t>
  </si>
  <si>
    <t>Trojmístná sedací souprava</t>
  </si>
  <si>
    <t>Poznámka k položce:_x000D_
2120/900/750 mm 1NP_x000D_
viz. PD D.1.7 Interiér _x000D_
D.1.7.103 technická specifikace_x000D_
D.1.7.101, 102 půdorysy</t>
  </si>
  <si>
    <t>PP1</t>
  </si>
  <si>
    <t>Stanoviště sester - pracovní pult</t>
  </si>
  <si>
    <t>Poznámka k položce:_x000D_
750/5535/750 mm 1NP_x000D_
viz. PD D.1.7 Interiér _x000D_
D.1.7.103 technická specifikace_x000D_
D.1.7.101, 102 půdorysy</t>
  </si>
  <si>
    <t>PP2</t>
  </si>
  <si>
    <t>Poznámka k položce:_x000D_
750/6500/750 mm 1NP_x000D_
viz. PD D.1.7 Interiér _x000D_
D.1.7.103 technická specifikace_x000D_
D.1.7.101, 102 půdorysy</t>
  </si>
  <si>
    <t>PS1</t>
  </si>
  <si>
    <t>Stůl psací + 1 skříňka se zásuvkami uzamykatelná</t>
  </si>
  <si>
    <t>Poznámka k položce:_x000D_
1500/700/750 mm 1PP/1NP_x000D_
viz. PD D.1.7 Interiér _x000D_
D.1.7.103 technická specifikace_x000D_
D.1.7.101, 102 půdorysy</t>
  </si>
  <si>
    <t>PV</t>
  </si>
  <si>
    <t>Paletový vozik</t>
  </si>
  <si>
    <t>Poznámka k položce:_x000D_
1NP_x000D_
viz. PD D.1.7 Interiér _x000D_
D.1.7.103 technická specifikace_x000D_
D.1.7.101, 102 půdorysy</t>
  </si>
  <si>
    <t>R1</t>
  </si>
  <si>
    <t>Regál</t>
  </si>
  <si>
    <t>Poznámka k položce:_x000D_
900/450/2200 mm 1PP/1NP_x000D_
viz. PD D.1.7 Interiér _x000D_
D.1.7.103 technická specifikace_x000D_
D.1.7.101, 102 půdorysy</t>
  </si>
  <si>
    <t>SK1</t>
  </si>
  <si>
    <t>Skříň šatní s nástavcem, uzamykatelná, větraná</t>
  </si>
  <si>
    <t>Poznámka k položce:_x000D_
2800/650/600 mm 1NP_x000D_
viz. PD D.1.7 Interiér _x000D_
D.1.7.103 technická specifikace_x000D_
D.1.7.101, 102 půdorysy</t>
  </si>
  <si>
    <t>SK1A</t>
  </si>
  <si>
    <t>SK1B</t>
  </si>
  <si>
    <t>Archivní skříň na šanony s nástavcem, uzamykatelná</t>
  </si>
  <si>
    <t>SK2</t>
  </si>
  <si>
    <t>Poznámka k položce:_x000D_
2800/500/600 mm 1NP_x000D_
viz. PD D.1.7 Interiér _x000D_
D.1.7.103 technická specifikace_x000D_
D.1.7.101, 102 půdorysy</t>
  </si>
  <si>
    <t>SK2A</t>
  </si>
  <si>
    <t>SK3</t>
  </si>
  <si>
    <t>Archivní skříň na šanony s nástavcem, uzamykatelná,</t>
  </si>
  <si>
    <t>SK3A</t>
  </si>
  <si>
    <t>SK4</t>
  </si>
  <si>
    <t>Skříň otevřená, nízká</t>
  </si>
  <si>
    <t>Poznámka k položce:_x000D_
1500/1000/300 mm 1NP_x000D_
viz. PD D.1.7 Interiér _x000D_
D.1.7.103 technická specifikace_x000D_
D.1.7.101, 102 půdorysy</t>
  </si>
  <si>
    <t>SK5</t>
  </si>
  <si>
    <t>Skříň kovová, uzamykatelná,nízka</t>
  </si>
  <si>
    <t>Poznámka k položce:_x000D_
800/900/450 mm 1NP_x000D_
viz. PD D.1.7 Interiér _x000D_
D.1.7.103 technická specifikace_x000D_
D.1.7.101, 102 půdorysy</t>
  </si>
  <si>
    <t>SK6</t>
  </si>
  <si>
    <t>Skříň na čisté pradlo s nástavcem, uzamykatelná</t>
  </si>
  <si>
    <t>Poznámka k položce:_x000D_
2800/975/450 mm 1NP_x000D_
viz. PD D.1.7 Interiér _x000D_
D.1.7.103 technická specifikace_x000D_
D.1.7.101, 102 půdorysy</t>
  </si>
  <si>
    <t>SK7</t>
  </si>
  <si>
    <t>Archivní skříň na šanony s nástavcem, uzamykatelná, krytování</t>
  </si>
  <si>
    <t>Poznámka k položce:_x000D_
2800/900/450 mm 1NP_x000D_
viz. PD D.1.7 Interiér _x000D_
D.1.7.103 technická specifikace_x000D_
D.1.7.101, 102 půdorysy</t>
  </si>
  <si>
    <t>SK8</t>
  </si>
  <si>
    <t>Archivní skříň  na šanony s nástavcem, uzamykatelná</t>
  </si>
  <si>
    <t>Poznámka k položce:_x000D_
2800/650/450 mm 1NP_x000D_
viz. PD D.1.7 Interiér _x000D_
D.1.7.103 technická specifikace_x000D_
D.1.7.101, 102 půdorysy</t>
  </si>
  <si>
    <t>SK8A</t>
  </si>
  <si>
    <t>SK9</t>
  </si>
  <si>
    <t>SK9A</t>
  </si>
  <si>
    <t>SK10</t>
  </si>
  <si>
    <t>SK10A</t>
  </si>
  <si>
    <t>Archivní skříň pravá na šanony s nástavcem, uzamykatelná</t>
  </si>
  <si>
    <t>SKK</t>
  </si>
  <si>
    <t>Skříň uzamykatelná kovová  na dezinfekce/chemii</t>
  </si>
  <si>
    <t>Poznámka k položce:_x000D_
200/900/450 mm_x000D_
viz. PD D.1.7 Interiér _x000D_
D.1.7.103 technická specifikace_x000D_
D.1.7.101, 102 půdorysy</t>
  </si>
  <si>
    <t>SL1</t>
  </si>
  <si>
    <t>Šatní lavice</t>
  </si>
  <si>
    <t>Poznámka k položce:_x000D_
360/1200/350 mm 1PP/1NP_x000D_
viz. PD D.1.7 Interiér _x000D_
D.1.7.103 technická specifikace_x000D_
D.1.7.101, 102 půdorysy</t>
  </si>
  <si>
    <t>VS1</t>
  </si>
  <si>
    <t>Stojanový věšák</t>
  </si>
  <si>
    <t>Poznámka k položce:_x000D_
1800/400/400 mm 1NP_x000D_
viz. PD D.1.7 Interiér _x000D_
D.1.7.103 technická specifikace_x000D_
D.1.7.101, 102 půdorysy</t>
  </si>
  <si>
    <t>VS3</t>
  </si>
  <si>
    <t>4XVěšáčky</t>
  </si>
  <si>
    <t>Poznámka k položce:_x000D_
600/100 mm 1PP/1NP_x000D_
viz. PD D.1.7 Interiér _x000D_
D.1.7.103 technická specifikace_x000D_
D.1.7.101, 102 půdorysy</t>
  </si>
  <si>
    <t>ZK1</t>
  </si>
  <si>
    <t>Křeslo otočné s područkami</t>
  </si>
  <si>
    <t>Poznámka k položce:_x000D_
480/480/800 mm 1PP/1NP_x000D_
viz. PD D.1.7 Interiér _x000D_
D.1.7.103 technická specifikace_x000D_
D.1.7.101, 102 půdorysy</t>
  </si>
  <si>
    <t>ZK2</t>
  </si>
  <si>
    <t>Křeslo kovové pevné s područkami</t>
  </si>
  <si>
    <t>Poznámka k položce:_x000D_
480/460/780 mm 1NP_x000D_
viz. PD D.1.7 Interiér _x000D_
D.1.7.103 technická specifikace_x000D_
D.1.7.101, 102 půdorysy</t>
  </si>
  <si>
    <t>ZK3</t>
  </si>
  <si>
    <t>Kovová židle čalounění koženka</t>
  </si>
  <si>
    <t>Poznámka k položce:_x000D_
400/400/785 mm 1NP_x000D_
viz. PD D.1.7 Interiér _x000D_
D.1.7.103 technická specifikace_x000D_
D.1.7.101, 102 půdorysy</t>
  </si>
  <si>
    <t>ZK4</t>
  </si>
  <si>
    <t>Poznámka k položce:_x000D_
400/400/800 mm 1NP_x000D_
viz. PD D.1.7 Interiér _x000D_
D.1.7.103 technická specifikace_x000D_
D.1.7.101, 102 půdorysy</t>
  </si>
  <si>
    <t>ZR1</t>
  </si>
  <si>
    <t>Zrcadlo sklopné imob. WC</t>
  </si>
  <si>
    <t>Poznámka k položce:_x000D_
v600 š500 h120 mm 1NP_x000D_
viz. PD D.1.7 Interiér _x000D_
D.1.7.103 technická specifikace_x000D_
D.1.7.101, 102 půdorysy</t>
  </si>
  <si>
    <t>ZR2</t>
  </si>
  <si>
    <t>Zrcadlo</t>
  </si>
  <si>
    <t>Poznámka k položce:_x000D_
v73 š500 mm 1PP/1NP_x000D_
viz. PD D.1.7 Interiér _x000D_
D.1.7.103 technická specifikace_x000D_
D.1.7.101, 102 půdorysy</t>
  </si>
  <si>
    <t>ZR3</t>
  </si>
  <si>
    <t>Poznámka k položce:_x000D_
v1500 š600 mm 1NP_x000D_
viz. PD D.1.7 Interiér _x000D_
D.1.7.103 technická specifikace_x000D_
D.1.7.101, 102 půdorysy</t>
  </si>
  <si>
    <t>ZR4</t>
  </si>
  <si>
    <t>Poznámka k položce:_x000D_
v730 š1000 mm 1NP_x000D_
viz. PD D.1.7 Interiér _x000D_
D.1.7.103 technická specifikace_x000D_
D.1.7.101, 102 půdorysy</t>
  </si>
  <si>
    <t>LS1</t>
  </si>
  <si>
    <t>LED stolní lampa</t>
  </si>
  <si>
    <t>Poznámka k položce:_x000D_
1NP/1PP_x000D_
viz. PD D.1.7 Interiér _x000D_
D.1.7.103 technická specifikace_x000D_
D.1.7.101, 102 půdorysy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</si>
</sst>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\.mm\.yyyy"/>
    <numFmt numFmtId="165" formatCode="#,##0.000"/>
  </numFmts>
  <fonts count="10" x14ac:knownFonts="1">
    <font>
      <sz val="8"/>
      <name val="Arial CE"/>
      <family val="2"/>
    </font>
    <font>
      <b/>
      <sz val="14"/>
      <name val="Arial CE"/>
    </font>
    <font>
      <sz val="10"/>
      <color rgb="FF969696"/>
      <name val="Arial CE"/>
    </font>
    <font>
      <b/>
      <sz val="11"/>
      <name val="Arial CE"/>
    </font>
    <font>
      <sz val="10"/>
      <name val="Arial CE"/>
    </font>
    <font>
      <sz val="9"/>
      <name val="Arial CE"/>
    </font>
    <font>
      <b/>
      <sz val="12"/>
      <color rgb="FF800000"/>
      <name val="Arial CE"/>
    </font>
    <font>
      <b/>
      <sz val="12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CC"/>
        <bgColor indexed="64"/>
      </patternFill>
    </fill>
    <fill>
      <patternFill patternType="solid">
        <fgColor rgb="FFD2D2D2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1" xfId="0" applyBorder="1" applyAlignment="1">
      <alignment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164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5" fillId="4" borderId="0" xfId="0" applyFont="1" applyFill="1" applyAlignment="1">
      <alignment horizontal="left" vertical="center"/>
    </xf>
    <xf numFmtId="0" fontId="0" fillId="4" borderId="0" xfId="0" applyFill="1" applyAlignment="1">
      <alignment vertical="center"/>
    </xf>
    <xf numFmtId="0" fontId="5" fillId="4" borderId="0" xfId="0" applyFont="1" applyFill="1" applyAlignment="1">
      <alignment horizontal="right" vertical="center"/>
    </xf>
    <xf numFmtId="0" fontId="6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0" fillId="0" borderId="2" xfId="0" applyBorder="1" applyAlignment="1">
      <alignment vertical="center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4" fontId="7" fillId="0" borderId="0" xfId="0" applyNumberFormat="1" applyFont="1"/>
    <xf numFmtId="0" fontId="5" fillId="0" borderId="6" xfId="0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 wrapText="1"/>
    </xf>
    <xf numFmtId="165" fontId="5" fillId="0" borderId="6" xfId="0" applyNumberFormat="1" applyFont="1" applyBorder="1" applyAlignment="1">
      <alignment vertical="center"/>
    </xf>
    <xf numFmtId="4" fontId="5" fillId="2" borderId="6" xfId="0" applyNumberFormat="1" applyFont="1" applyFill="1" applyBorder="1" applyAlignment="1" applyProtection="1">
      <alignment vertical="center"/>
      <protection locked="0"/>
    </xf>
    <xf numFmtId="4" fontId="5" fillId="5" borderId="6" xfId="0" applyNumberFormat="1" applyFont="1" applyFill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5" borderId="0" xfId="0" applyFill="1" applyAlignment="1">
      <alignment vertical="center"/>
    </xf>
    <xf numFmtId="0" fontId="5" fillId="0" borderId="6" xfId="0" applyFont="1" applyBorder="1" applyAlignment="1" applyProtection="1">
      <alignment horizontal="center" vertical="center"/>
      <protection locked="0"/>
    </xf>
    <xf numFmtId="49" fontId="5" fillId="0" borderId="6" xfId="0" applyNumberFormat="1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left" vertical="center" wrapText="1"/>
      <protection locked="0"/>
    </xf>
    <xf numFmtId="0" fontId="5" fillId="0" borderId="6" xfId="0" applyFont="1" applyBorder="1" applyAlignment="1" applyProtection="1">
      <alignment horizontal="center" vertical="center" wrapText="1"/>
      <protection locked="0"/>
    </xf>
    <xf numFmtId="165" fontId="5" fillId="0" borderId="6" xfId="0" applyNumberFormat="1" applyFont="1" applyBorder="1" applyAlignment="1" applyProtection="1">
      <alignment vertical="center"/>
      <protection locked="0"/>
    </xf>
    <xf numFmtId="4" fontId="5" fillId="0" borderId="6" xfId="0" applyNumberFormat="1" applyFont="1" applyBorder="1" applyAlignment="1" applyProtection="1">
      <alignment vertical="center"/>
      <protection locked="0"/>
    </xf>
    <xf numFmtId="4" fontId="5" fillId="3" borderId="6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49" fontId="4" fillId="3" borderId="0" xfId="0" applyNumberFormat="1" applyFont="1" applyFill="1" applyAlignment="1" applyProtection="1">
      <alignment horizontal="left" vertical="center"/>
      <protection locked="0"/>
    </xf>
    <xf numFmtId="0" fontId="4" fillId="3" borderId="0" xfId="0" applyFont="1" applyFill="1" applyAlignment="1" applyProtection="1">
      <alignment horizontal="left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AE45E-3A9E-48A8-A568-E239FED8B535}">
  <dimension ref="A1:I122"/>
  <sheetViews>
    <sheetView tabSelected="1" workbookViewId="0">
      <selection activeCell="G41" sqref="G41"/>
    </sheetView>
  </sheetViews>
  <sheetFormatPr defaultRowHeight="11.25" x14ac:dyDescent="0.2"/>
  <cols>
    <col min="1" max="2" width="16.1640625" customWidth="1"/>
    <col min="3" max="3" width="23.1640625" customWidth="1"/>
    <col min="4" max="4" width="33.5" customWidth="1"/>
    <col min="5" max="5" width="16.1640625" customWidth="1"/>
    <col min="6" max="6" width="17.6640625" customWidth="1"/>
    <col min="7" max="10" width="16.1640625" customWidth="1"/>
  </cols>
  <sheetData>
    <row r="1" spans="1:9" x14ac:dyDescent="0.2">
      <c r="A1" s="1"/>
      <c r="B1" s="1"/>
      <c r="C1" s="1"/>
      <c r="D1" s="1"/>
      <c r="E1" s="1"/>
      <c r="F1" s="1"/>
      <c r="G1" s="1"/>
      <c r="H1" s="1"/>
      <c r="I1" s="1"/>
    </row>
    <row r="2" spans="1:9" ht="18" x14ac:dyDescent="0.2">
      <c r="A2" s="2" t="s">
        <v>0</v>
      </c>
      <c r="B2" s="3"/>
      <c r="C2" s="3"/>
      <c r="D2" s="3"/>
      <c r="E2" s="3"/>
      <c r="F2" s="3"/>
      <c r="G2" s="3"/>
      <c r="H2" s="3"/>
      <c r="I2" s="3"/>
    </row>
    <row r="3" spans="1:9" x14ac:dyDescent="0.2">
      <c r="A3" s="3"/>
      <c r="B3" s="3"/>
      <c r="C3" s="3"/>
      <c r="D3" s="3"/>
      <c r="E3" s="3"/>
      <c r="F3" s="3"/>
      <c r="G3" s="3"/>
      <c r="H3" s="3"/>
      <c r="I3" s="3"/>
    </row>
    <row r="4" spans="1:9" ht="12.75" x14ac:dyDescent="0.2">
      <c r="A4" s="4" t="s">
        <v>1</v>
      </c>
      <c r="B4" s="3"/>
      <c r="C4" s="3"/>
      <c r="D4" s="3"/>
      <c r="E4" s="3"/>
      <c r="F4" s="3"/>
      <c r="G4" s="3"/>
      <c r="H4" s="3"/>
      <c r="I4" s="3"/>
    </row>
    <row r="5" spans="1:9" ht="38.25" customHeight="1" x14ac:dyDescent="0.2">
      <c r="A5" s="3"/>
      <c r="B5" s="3"/>
      <c r="C5" s="37" t="s">
        <v>2</v>
      </c>
      <c r="D5" s="38"/>
      <c r="E5" s="38"/>
      <c r="F5" s="38"/>
      <c r="G5" s="3"/>
      <c r="H5" s="3"/>
      <c r="I5" s="3"/>
    </row>
    <row r="6" spans="1:9" ht="12.75" x14ac:dyDescent="0.2">
      <c r="A6" s="4" t="s">
        <v>3</v>
      </c>
      <c r="B6" s="3"/>
      <c r="C6" s="3"/>
      <c r="D6" s="3"/>
      <c r="E6" s="3"/>
      <c r="F6" s="3"/>
      <c r="G6" s="3"/>
      <c r="H6" s="3"/>
      <c r="I6" s="3"/>
    </row>
    <row r="7" spans="1:9" ht="11.25" customHeight="1" x14ac:dyDescent="0.2">
      <c r="A7" s="3"/>
      <c r="B7" s="3"/>
      <c r="C7" s="37" t="s">
        <v>4</v>
      </c>
      <c r="D7" s="39"/>
      <c r="E7" s="39"/>
      <c r="F7" s="39"/>
      <c r="G7" s="3"/>
      <c r="H7" s="3"/>
      <c r="I7" s="3"/>
    </row>
    <row r="8" spans="1:9" x14ac:dyDescent="0.2">
      <c r="A8" s="3"/>
      <c r="B8" s="3"/>
      <c r="C8" s="3"/>
      <c r="D8" s="3"/>
      <c r="E8" s="3"/>
      <c r="F8" s="3"/>
      <c r="G8" s="3"/>
      <c r="H8" s="3"/>
      <c r="I8" s="3"/>
    </row>
    <row r="9" spans="1:9" ht="12.75" x14ac:dyDescent="0.2">
      <c r="A9" s="4" t="s">
        <v>5</v>
      </c>
      <c r="B9" s="3"/>
      <c r="C9" s="3"/>
      <c r="D9" s="5" t="s">
        <v>6</v>
      </c>
      <c r="E9" s="3"/>
      <c r="F9" s="3"/>
      <c r="G9" s="4" t="s">
        <v>7</v>
      </c>
      <c r="H9" s="6">
        <v>45196</v>
      </c>
      <c r="I9" s="3"/>
    </row>
    <row r="10" spans="1:9" x14ac:dyDescent="0.2">
      <c r="A10" s="3"/>
      <c r="B10" s="3"/>
      <c r="C10" s="3"/>
      <c r="D10" s="3"/>
      <c r="E10" s="3"/>
      <c r="F10" s="3"/>
      <c r="G10" s="3"/>
      <c r="H10" s="3"/>
      <c r="I10" s="3"/>
    </row>
    <row r="11" spans="1:9" ht="38.25" customHeight="1" x14ac:dyDescent="0.2">
      <c r="A11" s="4" t="s">
        <v>8</v>
      </c>
      <c r="B11" s="3"/>
      <c r="C11" s="3"/>
      <c r="D11" s="5" t="s">
        <v>9</v>
      </c>
      <c r="E11" s="3"/>
      <c r="F11" s="3"/>
      <c r="G11" s="4" t="s">
        <v>10</v>
      </c>
      <c r="H11" s="7" t="s">
        <v>11</v>
      </c>
      <c r="I11" s="3"/>
    </row>
    <row r="12" spans="1:9" ht="12.75" x14ac:dyDescent="0.2">
      <c r="A12" s="4" t="s">
        <v>12</v>
      </c>
      <c r="B12" s="3"/>
      <c r="C12" s="3"/>
      <c r="D12" s="40"/>
      <c r="E12" s="3"/>
      <c r="F12" s="3"/>
      <c r="G12" s="4" t="s">
        <v>13</v>
      </c>
      <c r="H12" s="7"/>
      <c r="I12" s="3"/>
    </row>
    <row r="13" spans="1:9" x14ac:dyDescent="0.2">
      <c r="A13" s="3"/>
      <c r="B13" s="3"/>
      <c r="C13" s="3"/>
      <c r="D13" s="3"/>
      <c r="E13" s="3"/>
      <c r="F13" s="3"/>
      <c r="G13" s="3"/>
      <c r="H13" s="3"/>
      <c r="I13" s="3"/>
    </row>
    <row r="14" spans="1:9" ht="12" x14ac:dyDescent="0.2">
      <c r="A14" s="8" t="s">
        <v>14</v>
      </c>
      <c r="B14" s="9"/>
      <c r="C14" s="9"/>
      <c r="D14" s="9"/>
      <c r="E14" s="9"/>
      <c r="F14" s="9"/>
      <c r="G14" s="9"/>
      <c r="H14" s="10" t="s">
        <v>15</v>
      </c>
      <c r="I14" s="9"/>
    </row>
    <row r="15" spans="1:9" x14ac:dyDescent="0.2">
      <c r="A15" s="3"/>
      <c r="B15" s="3"/>
      <c r="C15" s="3"/>
      <c r="D15" s="3"/>
      <c r="E15" s="3"/>
      <c r="F15" s="3"/>
      <c r="G15" s="3"/>
      <c r="H15" s="3"/>
      <c r="I15" s="3"/>
    </row>
    <row r="16" spans="1:9" ht="15.75" x14ac:dyDescent="0.2">
      <c r="A16" s="11" t="s">
        <v>16</v>
      </c>
      <c r="B16" s="3"/>
      <c r="C16" s="3"/>
      <c r="D16" s="3"/>
      <c r="E16" s="3"/>
      <c r="F16" s="3"/>
      <c r="G16" s="3"/>
      <c r="H16" s="12">
        <f>H36</f>
        <v>0</v>
      </c>
      <c r="I16" s="3"/>
    </row>
    <row r="17" spans="1:9" x14ac:dyDescent="0.2">
      <c r="A17" s="3"/>
      <c r="B17" s="3"/>
      <c r="C17" s="3"/>
      <c r="D17" s="3"/>
      <c r="E17" s="3"/>
      <c r="F17" s="3"/>
      <c r="G17" s="3"/>
      <c r="H17" s="3"/>
      <c r="I17" s="3"/>
    </row>
    <row r="18" spans="1:9" x14ac:dyDescent="0.2">
      <c r="A18" s="13"/>
      <c r="B18" s="13"/>
      <c r="C18" s="13"/>
      <c r="D18" s="13"/>
      <c r="E18" s="13"/>
      <c r="F18" s="13"/>
      <c r="G18" s="13"/>
      <c r="H18" s="13"/>
      <c r="I18" s="13"/>
    </row>
    <row r="22" spans="1:9" x14ac:dyDescent="0.2">
      <c r="A22" s="1"/>
      <c r="B22" s="1"/>
      <c r="C22" s="1"/>
      <c r="D22" s="1"/>
      <c r="E22" s="1"/>
      <c r="F22" s="1"/>
      <c r="G22" s="1"/>
      <c r="H22" s="1"/>
      <c r="I22" s="1"/>
    </row>
    <row r="23" spans="1:9" ht="18" x14ac:dyDescent="0.2">
      <c r="A23" s="2" t="s">
        <v>17</v>
      </c>
      <c r="B23" s="3"/>
      <c r="C23" s="3"/>
      <c r="D23" s="3"/>
      <c r="E23" s="3"/>
      <c r="F23" s="3"/>
      <c r="G23" s="3"/>
      <c r="H23" s="3"/>
      <c r="I23" s="3"/>
    </row>
    <row r="24" spans="1:9" x14ac:dyDescent="0.2">
      <c r="A24" s="3"/>
      <c r="B24" s="3"/>
      <c r="C24" s="3"/>
      <c r="D24" s="3"/>
      <c r="E24" s="3"/>
      <c r="F24" s="3"/>
      <c r="G24" s="3"/>
      <c r="H24" s="3"/>
      <c r="I24" s="3"/>
    </row>
    <row r="25" spans="1:9" ht="12.75" x14ac:dyDescent="0.2">
      <c r="A25" s="4" t="s">
        <v>1</v>
      </c>
      <c r="B25" s="3"/>
      <c r="C25" s="3"/>
      <c r="D25" s="3"/>
      <c r="E25" s="3"/>
      <c r="F25" s="3"/>
      <c r="G25" s="3"/>
      <c r="H25" s="3"/>
      <c r="I25" s="3"/>
    </row>
    <row r="26" spans="1:9" ht="33" customHeight="1" x14ac:dyDescent="0.2">
      <c r="A26" s="3"/>
      <c r="B26" s="3"/>
      <c r="C26" s="37" t="s">
        <v>2</v>
      </c>
      <c r="D26" s="38"/>
      <c r="E26" s="38"/>
      <c r="F26" s="38"/>
      <c r="G26" s="3"/>
      <c r="H26" s="3"/>
      <c r="I26" s="3"/>
    </row>
    <row r="27" spans="1:9" ht="12.75" x14ac:dyDescent="0.2">
      <c r="A27" s="4" t="s">
        <v>3</v>
      </c>
      <c r="B27" s="3"/>
      <c r="C27" s="3"/>
      <c r="D27" s="3"/>
      <c r="E27" s="3"/>
      <c r="F27" s="3"/>
      <c r="G27" s="3"/>
      <c r="H27" s="3"/>
      <c r="I27" s="3"/>
    </row>
    <row r="28" spans="1:9" ht="11.25" customHeight="1" x14ac:dyDescent="0.2">
      <c r="A28" s="3"/>
      <c r="B28" s="3"/>
      <c r="C28" s="37" t="s">
        <v>4</v>
      </c>
      <c r="D28" s="39"/>
      <c r="E28" s="39"/>
      <c r="F28" s="39"/>
      <c r="G28" s="3"/>
      <c r="H28" s="3"/>
      <c r="I28" s="3"/>
    </row>
    <row r="29" spans="1:9" x14ac:dyDescent="0.2">
      <c r="A29" s="3"/>
      <c r="B29" s="3"/>
      <c r="C29" s="3"/>
      <c r="D29" s="3"/>
      <c r="E29" s="3"/>
      <c r="F29" s="3"/>
      <c r="G29" s="3"/>
      <c r="H29" s="3"/>
      <c r="I29" s="3"/>
    </row>
    <row r="30" spans="1:9" ht="12.75" x14ac:dyDescent="0.2">
      <c r="A30" s="4" t="s">
        <v>5</v>
      </c>
      <c r="B30" s="3"/>
      <c r="C30" s="3"/>
      <c r="D30" s="5" t="s">
        <v>6</v>
      </c>
      <c r="E30" s="3"/>
      <c r="F30" s="3"/>
      <c r="G30" s="4" t="s">
        <v>7</v>
      </c>
      <c r="H30" s="6">
        <v>45196</v>
      </c>
      <c r="I30" s="3"/>
    </row>
    <row r="31" spans="1:9" x14ac:dyDescent="0.2">
      <c r="A31" s="3"/>
      <c r="B31" s="3"/>
      <c r="C31" s="3"/>
      <c r="D31" s="3"/>
      <c r="E31" s="3"/>
      <c r="F31" s="3"/>
      <c r="G31" s="3"/>
      <c r="H31" s="3"/>
      <c r="I31" s="3"/>
    </row>
    <row r="32" spans="1:9" ht="38.25" customHeight="1" x14ac:dyDescent="0.2">
      <c r="A32" s="4" t="s">
        <v>8</v>
      </c>
      <c r="B32" s="3"/>
      <c r="C32" s="3"/>
      <c r="D32" s="5" t="s">
        <v>9</v>
      </c>
      <c r="E32" s="3"/>
      <c r="F32" s="3"/>
      <c r="G32" s="4" t="s">
        <v>10</v>
      </c>
      <c r="H32" s="7" t="s">
        <v>11</v>
      </c>
      <c r="I32" s="3"/>
    </row>
    <row r="33" spans="1:9" ht="12.75" x14ac:dyDescent="0.2">
      <c r="A33" s="4" t="s">
        <v>12</v>
      </c>
      <c r="B33" s="3"/>
      <c r="C33" s="3"/>
      <c r="D33" s="41"/>
      <c r="E33" s="3"/>
      <c r="F33" s="3"/>
      <c r="G33" s="4" t="s">
        <v>13</v>
      </c>
      <c r="H33" s="7"/>
      <c r="I33" s="3"/>
    </row>
    <row r="34" spans="1:9" x14ac:dyDescent="0.2">
      <c r="A34" s="3"/>
      <c r="B34" s="3"/>
      <c r="C34" s="3"/>
      <c r="D34" s="3"/>
      <c r="E34" s="3"/>
      <c r="F34" s="3"/>
      <c r="G34" s="3"/>
      <c r="H34" s="3"/>
      <c r="I34" s="3"/>
    </row>
    <row r="35" spans="1:9" ht="24" x14ac:dyDescent="0.2">
      <c r="A35" s="14" t="s">
        <v>18</v>
      </c>
      <c r="B35" s="15" t="s">
        <v>19</v>
      </c>
      <c r="C35" s="15" t="s">
        <v>20</v>
      </c>
      <c r="D35" s="15" t="s">
        <v>21</v>
      </c>
      <c r="E35" s="15" t="s">
        <v>22</v>
      </c>
      <c r="F35" s="15" t="s">
        <v>23</v>
      </c>
      <c r="G35" s="15" t="s">
        <v>24</v>
      </c>
      <c r="H35" s="15" t="s">
        <v>15</v>
      </c>
      <c r="I35" s="16" t="s">
        <v>25</v>
      </c>
    </row>
    <row r="36" spans="1:9" ht="15.75" x14ac:dyDescent="0.25">
      <c r="A36" s="17" t="s">
        <v>26</v>
      </c>
      <c r="B36" s="3"/>
      <c r="C36" s="3"/>
      <c r="D36" s="3"/>
      <c r="E36" s="3"/>
      <c r="F36" s="3"/>
      <c r="G36" s="3"/>
      <c r="H36" s="18">
        <f>SUM(H37:H121)</f>
        <v>0</v>
      </c>
      <c r="I36" s="3"/>
    </row>
    <row r="37" spans="1:9" ht="12" x14ac:dyDescent="0.2">
      <c r="A37" s="19">
        <v>1</v>
      </c>
      <c r="B37" s="19" t="s">
        <v>27</v>
      </c>
      <c r="C37" s="20" t="s">
        <v>28</v>
      </c>
      <c r="D37" s="21" t="s">
        <v>29</v>
      </c>
      <c r="E37" s="22" t="s">
        <v>30</v>
      </c>
      <c r="F37" s="23">
        <v>1</v>
      </c>
      <c r="G37" s="24"/>
      <c r="H37" s="25">
        <f t="shared" ref="H37:H91" si="0">+F37*G37</f>
        <v>0</v>
      </c>
      <c r="I37" s="21" t="s">
        <v>31</v>
      </c>
    </row>
    <row r="38" spans="1:9" ht="48.75" x14ac:dyDescent="0.2">
      <c r="A38" s="3"/>
      <c r="B38" s="26" t="s">
        <v>32</v>
      </c>
      <c r="C38" s="3"/>
      <c r="D38" s="27" t="s">
        <v>33</v>
      </c>
      <c r="E38" s="3"/>
      <c r="F38" s="3"/>
      <c r="G38" s="28"/>
      <c r="H38" s="25"/>
      <c r="I38" s="3"/>
    </row>
    <row r="39" spans="1:9" ht="12" x14ac:dyDescent="0.2">
      <c r="A39" s="19">
        <v>2</v>
      </c>
      <c r="B39" s="19" t="s">
        <v>27</v>
      </c>
      <c r="C39" s="20" t="s">
        <v>34</v>
      </c>
      <c r="D39" s="21" t="s">
        <v>29</v>
      </c>
      <c r="E39" s="22" t="s">
        <v>30</v>
      </c>
      <c r="F39" s="23">
        <v>4</v>
      </c>
      <c r="G39" s="24"/>
      <c r="H39" s="25">
        <f t="shared" si="0"/>
        <v>0</v>
      </c>
      <c r="I39" s="21" t="s">
        <v>31</v>
      </c>
    </row>
    <row r="40" spans="1:9" ht="48.75" x14ac:dyDescent="0.2">
      <c r="A40" s="3"/>
      <c r="B40" s="26" t="s">
        <v>32</v>
      </c>
      <c r="C40" s="3"/>
      <c r="D40" s="27" t="s">
        <v>35</v>
      </c>
      <c r="E40" s="3"/>
      <c r="F40" s="3"/>
      <c r="G40" s="28"/>
      <c r="H40" s="25"/>
      <c r="I40" s="3"/>
    </row>
    <row r="41" spans="1:9" ht="12" x14ac:dyDescent="0.2">
      <c r="A41" s="19">
        <v>3</v>
      </c>
      <c r="B41" s="19" t="s">
        <v>27</v>
      </c>
      <c r="C41" s="20" t="s">
        <v>36</v>
      </c>
      <c r="D41" s="21" t="s">
        <v>37</v>
      </c>
      <c r="E41" s="22" t="s">
        <v>30</v>
      </c>
      <c r="F41" s="23">
        <v>4</v>
      </c>
      <c r="G41" s="24"/>
      <c r="H41" s="25">
        <f t="shared" si="0"/>
        <v>0</v>
      </c>
      <c r="I41" s="21" t="s">
        <v>31</v>
      </c>
    </row>
    <row r="42" spans="1:9" ht="48.75" x14ac:dyDescent="0.2">
      <c r="A42" s="3"/>
      <c r="B42" s="26" t="s">
        <v>32</v>
      </c>
      <c r="C42" s="3"/>
      <c r="D42" s="27" t="s">
        <v>38</v>
      </c>
      <c r="E42" s="3"/>
      <c r="F42" s="3"/>
      <c r="G42" s="28"/>
      <c r="H42" s="25"/>
      <c r="I42" s="3"/>
    </row>
    <row r="43" spans="1:9" ht="12" x14ac:dyDescent="0.2">
      <c r="A43" s="19">
        <v>4</v>
      </c>
      <c r="B43" s="19" t="s">
        <v>27</v>
      </c>
      <c r="C43" s="20" t="s">
        <v>39</v>
      </c>
      <c r="D43" s="21" t="s">
        <v>40</v>
      </c>
      <c r="E43" s="22" t="s">
        <v>30</v>
      </c>
      <c r="F43" s="23">
        <v>5</v>
      </c>
      <c r="G43" s="24"/>
      <c r="H43" s="25">
        <f t="shared" si="0"/>
        <v>0</v>
      </c>
      <c r="I43" s="21" t="s">
        <v>31</v>
      </c>
    </row>
    <row r="44" spans="1:9" ht="48.75" x14ac:dyDescent="0.2">
      <c r="A44" s="3"/>
      <c r="B44" s="26" t="s">
        <v>32</v>
      </c>
      <c r="C44" s="3"/>
      <c r="D44" s="27" t="s">
        <v>41</v>
      </c>
      <c r="E44" s="3"/>
      <c r="F44" s="3"/>
      <c r="G44" s="28"/>
      <c r="H44" s="25"/>
      <c r="I44" s="3"/>
    </row>
    <row r="45" spans="1:9" ht="12" x14ac:dyDescent="0.2">
      <c r="A45" s="19">
        <v>5</v>
      </c>
      <c r="B45" s="19" t="s">
        <v>27</v>
      </c>
      <c r="C45" s="20" t="s">
        <v>42</v>
      </c>
      <c r="D45" s="21" t="s">
        <v>43</v>
      </c>
      <c r="E45" s="22" t="s">
        <v>30</v>
      </c>
      <c r="F45" s="23">
        <v>28</v>
      </c>
      <c r="G45" s="24"/>
      <c r="H45" s="25">
        <f t="shared" si="0"/>
        <v>0</v>
      </c>
      <c r="I45" s="21" t="s">
        <v>31</v>
      </c>
    </row>
    <row r="46" spans="1:9" ht="48.75" x14ac:dyDescent="0.2">
      <c r="A46" s="3"/>
      <c r="B46" s="26" t="s">
        <v>32</v>
      </c>
      <c r="C46" s="3"/>
      <c r="D46" s="27" t="s">
        <v>44</v>
      </c>
      <c r="E46" s="3"/>
      <c r="F46" s="3"/>
      <c r="G46" s="28"/>
      <c r="H46" s="25"/>
      <c r="I46" s="3"/>
    </row>
    <row r="47" spans="1:9" ht="12" x14ac:dyDescent="0.2">
      <c r="A47" s="19">
        <v>6</v>
      </c>
      <c r="B47" s="19" t="s">
        <v>27</v>
      </c>
      <c r="C47" s="20" t="s">
        <v>45</v>
      </c>
      <c r="D47" s="21" t="s">
        <v>46</v>
      </c>
      <c r="E47" s="22" t="s">
        <v>30</v>
      </c>
      <c r="F47" s="23">
        <v>29</v>
      </c>
      <c r="G47" s="24"/>
      <c r="H47" s="25">
        <f t="shared" si="0"/>
        <v>0</v>
      </c>
      <c r="I47" s="21" t="s">
        <v>31</v>
      </c>
    </row>
    <row r="48" spans="1:9" ht="48.75" x14ac:dyDescent="0.2">
      <c r="A48" s="3"/>
      <c r="B48" s="26" t="s">
        <v>32</v>
      </c>
      <c r="C48" s="3"/>
      <c r="D48" s="27" t="s">
        <v>47</v>
      </c>
      <c r="E48" s="3"/>
      <c r="F48" s="3"/>
      <c r="G48" s="28"/>
      <c r="H48" s="25"/>
      <c r="I48" s="3"/>
    </row>
    <row r="49" spans="1:9" ht="12" x14ac:dyDescent="0.2">
      <c r="A49" s="19">
        <v>7</v>
      </c>
      <c r="B49" s="19" t="s">
        <v>27</v>
      </c>
      <c r="C49" s="20" t="s">
        <v>48</v>
      </c>
      <c r="D49" s="21" t="s">
        <v>49</v>
      </c>
      <c r="E49" s="22" t="s">
        <v>30</v>
      </c>
      <c r="F49" s="23">
        <v>7</v>
      </c>
      <c r="G49" s="24"/>
      <c r="H49" s="25">
        <f t="shared" si="0"/>
        <v>0</v>
      </c>
      <c r="I49" s="21" t="s">
        <v>31</v>
      </c>
    </row>
    <row r="50" spans="1:9" ht="48.75" x14ac:dyDescent="0.2">
      <c r="A50" s="3"/>
      <c r="B50" s="26" t="s">
        <v>32</v>
      </c>
      <c r="C50" s="3"/>
      <c r="D50" s="27" t="s">
        <v>50</v>
      </c>
      <c r="E50" s="3"/>
      <c r="F50" s="3"/>
      <c r="G50" s="28"/>
      <c r="H50" s="25"/>
      <c r="I50" s="3"/>
    </row>
    <row r="51" spans="1:9" ht="12" x14ac:dyDescent="0.2">
      <c r="A51" s="19">
        <v>8</v>
      </c>
      <c r="B51" s="19" t="s">
        <v>27</v>
      </c>
      <c r="C51" s="20" t="s">
        <v>51</v>
      </c>
      <c r="D51" s="21" t="s">
        <v>52</v>
      </c>
      <c r="E51" s="22" t="s">
        <v>30</v>
      </c>
      <c r="F51" s="23">
        <v>4</v>
      </c>
      <c r="G51" s="24"/>
      <c r="H51" s="25">
        <f t="shared" si="0"/>
        <v>0</v>
      </c>
      <c r="I51" s="21" t="s">
        <v>31</v>
      </c>
    </row>
    <row r="52" spans="1:9" ht="48.75" x14ac:dyDescent="0.2">
      <c r="A52" s="3"/>
      <c r="B52" s="26" t="s">
        <v>32</v>
      </c>
      <c r="C52" s="3"/>
      <c r="D52" s="27" t="s">
        <v>53</v>
      </c>
      <c r="E52" s="3"/>
      <c r="F52" s="3"/>
      <c r="G52" s="28"/>
      <c r="H52" s="25"/>
      <c r="I52" s="3"/>
    </row>
    <row r="53" spans="1:9" ht="12" x14ac:dyDescent="0.2">
      <c r="A53" s="19">
        <v>9</v>
      </c>
      <c r="B53" s="19" t="s">
        <v>27</v>
      </c>
      <c r="C53" s="20" t="s">
        <v>54</v>
      </c>
      <c r="D53" s="21" t="s">
        <v>55</v>
      </c>
      <c r="E53" s="22" t="s">
        <v>30</v>
      </c>
      <c r="F53" s="23">
        <v>1</v>
      </c>
      <c r="G53" s="24"/>
      <c r="H53" s="25">
        <f t="shared" si="0"/>
        <v>0</v>
      </c>
      <c r="I53" s="21" t="s">
        <v>31</v>
      </c>
    </row>
    <row r="54" spans="1:9" ht="48.75" x14ac:dyDescent="0.2">
      <c r="A54" s="3"/>
      <c r="B54" s="26" t="s">
        <v>32</v>
      </c>
      <c r="C54" s="3"/>
      <c r="D54" s="27" t="s">
        <v>56</v>
      </c>
      <c r="E54" s="3"/>
      <c r="F54" s="3"/>
      <c r="G54" s="28"/>
      <c r="H54" s="25"/>
      <c r="I54" s="3"/>
    </row>
    <row r="55" spans="1:9" ht="12" x14ac:dyDescent="0.2">
      <c r="A55" s="19">
        <v>10</v>
      </c>
      <c r="B55" s="19" t="s">
        <v>27</v>
      </c>
      <c r="C55" s="20" t="s">
        <v>57</v>
      </c>
      <c r="D55" s="21" t="s">
        <v>55</v>
      </c>
      <c r="E55" s="22" t="s">
        <v>30</v>
      </c>
      <c r="F55" s="23">
        <v>1</v>
      </c>
      <c r="G55" s="24"/>
      <c r="H55" s="25">
        <f t="shared" si="0"/>
        <v>0</v>
      </c>
      <c r="I55" s="21" t="s">
        <v>31</v>
      </c>
    </row>
    <row r="56" spans="1:9" ht="48.75" x14ac:dyDescent="0.2">
      <c r="A56" s="3"/>
      <c r="B56" s="26" t="s">
        <v>32</v>
      </c>
      <c r="C56" s="3"/>
      <c r="D56" s="27" t="s">
        <v>58</v>
      </c>
      <c r="E56" s="3"/>
      <c r="F56" s="3"/>
      <c r="G56" s="28"/>
      <c r="H56" s="25"/>
      <c r="I56" s="3"/>
    </row>
    <row r="57" spans="1:9" ht="24" x14ac:dyDescent="0.2">
      <c r="A57" s="19">
        <v>11</v>
      </c>
      <c r="B57" s="19" t="s">
        <v>27</v>
      </c>
      <c r="C57" s="20" t="s">
        <v>59</v>
      </c>
      <c r="D57" s="21" t="s">
        <v>60</v>
      </c>
      <c r="E57" s="22" t="s">
        <v>30</v>
      </c>
      <c r="F57" s="23">
        <v>14</v>
      </c>
      <c r="G57" s="24"/>
      <c r="H57" s="25">
        <f t="shared" si="0"/>
        <v>0</v>
      </c>
      <c r="I57" s="21" t="s">
        <v>31</v>
      </c>
    </row>
    <row r="58" spans="1:9" ht="48.75" x14ac:dyDescent="0.2">
      <c r="A58" s="3"/>
      <c r="B58" s="26" t="s">
        <v>32</v>
      </c>
      <c r="C58" s="3"/>
      <c r="D58" s="27" t="s">
        <v>61</v>
      </c>
      <c r="E58" s="3"/>
      <c r="F58" s="3"/>
      <c r="G58" s="28"/>
      <c r="H58" s="25"/>
      <c r="I58" s="3"/>
    </row>
    <row r="59" spans="1:9" ht="12" x14ac:dyDescent="0.2">
      <c r="A59" s="19">
        <v>12</v>
      </c>
      <c r="B59" s="19" t="s">
        <v>27</v>
      </c>
      <c r="C59" s="20" t="s">
        <v>62</v>
      </c>
      <c r="D59" s="21" t="s">
        <v>63</v>
      </c>
      <c r="E59" s="22" t="s">
        <v>30</v>
      </c>
      <c r="F59" s="23">
        <v>1</v>
      </c>
      <c r="G59" s="24"/>
      <c r="H59" s="25">
        <f t="shared" si="0"/>
        <v>0</v>
      </c>
      <c r="I59" s="21" t="s">
        <v>31</v>
      </c>
    </row>
    <row r="60" spans="1:9" ht="48.75" x14ac:dyDescent="0.2">
      <c r="A60" s="3"/>
      <c r="B60" s="26" t="s">
        <v>32</v>
      </c>
      <c r="C60" s="3"/>
      <c r="D60" s="27" t="s">
        <v>64</v>
      </c>
      <c r="E60" s="3"/>
      <c r="F60" s="3"/>
      <c r="G60" s="28"/>
      <c r="H60" s="25"/>
      <c r="I60" s="3"/>
    </row>
    <row r="61" spans="1:9" ht="12" x14ac:dyDescent="0.2">
      <c r="A61" s="19">
        <v>13</v>
      </c>
      <c r="B61" s="19" t="s">
        <v>27</v>
      </c>
      <c r="C61" s="20" t="s">
        <v>65</v>
      </c>
      <c r="D61" s="21" t="s">
        <v>66</v>
      </c>
      <c r="E61" s="22" t="s">
        <v>30</v>
      </c>
      <c r="F61" s="23">
        <v>21</v>
      </c>
      <c r="G61" s="24"/>
      <c r="H61" s="25">
        <f t="shared" si="0"/>
        <v>0</v>
      </c>
      <c r="I61" s="21" t="s">
        <v>31</v>
      </c>
    </row>
    <row r="62" spans="1:9" ht="48.75" x14ac:dyDescent="0.2">
      <c r="A62" s="3"/>
      <c r="B62" s="26" t="s">
        <v>32</v>
      </c>
      <c r="C62" s="3"/>
      <c r="D62" s="27" t="s">
        <v>67</v>
      </c>
      <c r="E62" s="3"/>
      <c r="F62" s="3"/>
      <c r="G62" s="28"/>
      <c r="H62" s="25"/>
      <c r="I62" s="3"/>
    </row>
    <row r="63" spans="1:9" ht="24" x14ac:dyDescent="0.2">
      <c r="A63" s="19">
        <v>14</v>
      </c>
      <c r="B63" s="19" t="s">
        <v>27</v>
      </c>
      <c r="C63" s="20" t="s">
        <v>68</v>
      </c>
      <c r="D63" s="21" t="s">
        <v>69</v>
      </c>
      <c r="E63" s="22" t="s">
        <v>30</v>
      </c>
      <c r="F63" s="23">
        <v>1</v>
      </c>
      <c r="G63" s="24"/>
      <c r="H63" s="25">
        <f t="shared" si="0"/>
        <v>0</v>
      </c>
      <c r="I63" s="21" t="s">
        <v>31</v>
      </c>
    </row>
    <row r="64" spans="1:9" ht="48.75" x14ac:dyDescent="0.2">
      <c r="A64" s="3"/>
      <c r="B64" s="26" t="s">
        <v>32</v>
      </c>
      <c r="C64" s="3"/>
      <c r="D64" s="27" t="s">
        <v>70</v>
      </c>
      <c r="E64" s="3"/>
      <c r="F64" s="3"/>
      <c r="G64" s="28"/>
      <c r="H64" s="25"/>
      <c r="I64" s="3"/>
    </row>
    <row r="65" spans="1:9" ht="24" x14ac:dyDescent="0.2">
      <c r="A65" s="19">
        <v>15</v>
      </c>
      <c r="B65" s="19" t="s">
        <v>27</v>
      </c>
      <c r="C65" s="20" t="s">
        <v>71</v>
      </c>
      <c r="D65" s="21" t="s">
        <v>69</v>
      </c>
      <c r="E65" s="22" t="s">
        <v>30</v>
      </c>
      <c r="F65" s="23">
        <v>1</v>
      </c>
      <c r="G65" s="24"/>
      <c r="H65" s="25">
        <f t="shared" si="0"/>
        <v>0</v>
      </c>
      <c r="I65" s="21" t="s">
        <v>31</v>
      </c>
    </row>
    <row r="66" spans="1:9" ht="48.75" x14ac:dyDescent="0.2">
      <c r="A66" s="3"/>
      <c r="B66" s="26" t="s">
        <v>32</v>
      </c>
      <c r="C66" s="3"/>
      <c r="D66" s="27" t="s">
        <v>70</v>
      </c>
      <c r="E66" s="3"/>
      <c r="F66" s="3"/>
      <c r="G66" s="28"/>
      <c r="H66" s="25"/>
      <c r="I66" s="3"/>
    </row>
    <row r="67" spans="1:9" ht="24" x14ac:dyDescent="0.2">
      <c r="A67" s="19">
        <v>16</v>
      </c>
      <c r="B67" s="19" t="s">
        <v>27</v>
      </c>
      <c r="C67" s="20" t="s">
        <v>72</v>
      </c>
      <c r="D67" s="21" t="s">
        <v>73</v>
      </c>
      <c r="E67" s="22" t="s">
        <v>30</v>
      </c>
      <c r="F67" s="23">
        <v>1</v>
      </c>
      <c r="G67" s="24"/>
      <c r="H67" s="25">
        <f t="shared" si="0"/>
        <v>0</v>
      </c>
      <c r="I67" s="21" t="s">
        <v>31</v>
      </c>
    </row>
    <row r="68" spans="1:9" ht="48.75" x14ac:dyDescent="0.2">
      <c r="A68" s="3"/>
      <c r="B68" s="26" t="s">
        <v>32</v>
      </c>
      <c r="C68" s="3"/>
      <c r="D68" s="27" t="s">
        <v>70</v>
      </c>
      <c r="E68" s="3"/>
      <c r="F68" s="3"/>
      <c r="G68" s="28"/>
      <c r="H68" s="25"/>
      <c r="I68" s="3"/>
    </row>
    <row r="69" spans="1:9" ht="24" x14ac:dyDescent="0.2">
      <c r="A69" s="19">
        <v>17</v>
      </c>
      <c r="B69" s="19" t="s">
        <v>27</v>
      </c>
      <c r="C69" s="20" t="s">
        <v>74</v>
      </c>
      <c r="D69" s="21" t="s">
        <v>73</v>
      </c>
      <c r="E69" s="22" t="s">
        <v>30</v>
      </c>
      <c r="F69" s="23">
        <v>1</v>
      </c>
      <c r="G69" s="24"/>
      <c r="H69" s="25">
        <f t="shared" si="0"/>
        <v>0</v>
      </c>
      <c r="I69" s="21" t="s">
        <v>31</v>
      </c>
    </row>
    <row r="70" spans="1:9" ht="48.75" x14ac:dyDescent="0.2">
      <c r="A70" s="3"/>
      <c r="B70" s="26" t="s">
        <v>32</v>
      </c>
      <c r="C70" s="3"/>
      <c r="D70" s="27" t="s">
        <v>75</v>
      </c>
      <c r="E70" s="3"/>
      <c r="F70" s="3"/>
      <c r="G70" s="28"/>
      <c r="H70" s="25"/>
      <c r="I70" s="3"/>
    </row>
    <row r="71" spans="1:9" ht="24" x14ac:dyDescent="0.2">
      <c r="A71" s="19">
        <v>18</v>
      </c>
      <c r="B71" s="19" t="s">
        <v>27</v>
      </c>
      <c r="C71" s="20" t="s">
        <v>76</v>
      </c>
      <c r="D71" s="21" t="s">
        <v>69</v>
      </c>
      <c r="E71" s="22" t="s">
        <v>30</v>
      </c>
      <c r="F71" s="23">
        <v>1</v>
      </c>
      <c r="G71" s="24"/>
      <c r="H71" s="25">
        <f t="shared" si="0"/>
        <v>0</v>
      </c>
      <c r="I71" s="21" t="s">
        <v>31</v>
      </c>
    </row>
    <row r="72" spans="1:9" ht="48.75" x14ac:dyDescent="0.2">
      <c r="A72" s="3"/>
      <c r="B72" s="26" t="s">
        <v>32</v>
      </c>
      <c r="C72" s="3"/>
      <c r="D72" s="27" t="s">
        <v>75</v>
      </c>
      <c r="E72" s="3"/>
      <c r="F72" s="3"/>
      <c r="G72" s="28"/>
      <c r="H72" s="25"/>
      <c r="I72" s="3"/>
    </row>
    <row r="73" spans="1:9" ht="24" x14ac:dyDescent="0.2">
      <c r="A73" s="19">
        <v>19</v>
      </c>
      <c r="B73" s="19" t="s">
        <v>27</v>
      </c>
      <c r="C73" s="20" t="s">
        <v>77</v>
      </c>
      <c r="D73" s="21" t="s">
        <v>78</v>
      </c>
      <c r="E73" s="22" t="s">
        <v>30</v>
      </c>
      <c r="F73" s="23">
        <v>1</v>
      </c>
      <c r="G73" s="24"/>
      <c r="H73" s="25">
        <f t="shared" si="0"/>
        <v>0</v>
      </c>
      <c r="I73" s="21" t="s">
        <v>31</v>
      </c>
    </row>
    <row r="74" spans="1:9" ht="48.75" x14ac:dyDescent="0.2">
      <c r="A74" s="3"/>
      <c r="B74" s="26" t="s">
        <v>32</v>
      </c>
      <c r="C74" s="3"/>
      <c r="D74" s="27" t="s">
        <v>70</v>
      </c>
      <c r="E74" s="3"/>
      <c r="F74" s="3"/>
      <c r="G74" s="28"/>
      <c r="H74" s="25"/>
      <c r="I74" s="3"/>
    </row>
    <row r="75" spans="1:9" ht="24" x14ac:dyDescent="0.2">
      <c r="A75" s="19">
        <v>20</v>
      </c>
      <c r="B75" s="19" t="s">
        <v>27</v>
      </c>
      <c r="C75" s="20" t="s">
        <v>79</v>
      </c>
      <c r="D75" s="21" t="s">
        <v>69</v>
      </c>
      <c r="E75" s="22" t="s">
        <v>30</v>
      </c>
      <c r="F75" s="23">
        <v>1</v>
      </c>
      <c r="G75" s="24"/>
      <c r="H75" s="25">
        <f t="shared" si="0"/>
        <v>0</v>
      </c>
      <c r="I75" s="21" t="s">
        <v>31</v>
      </c>
    </row>
    <row r="76" spans="1:9" ht="48.75" x14ac:dyDescent="0.2">
      <c r="A76" s="3"/>
      <c r="B76" s="26" t="s">
        <v>32</v>
      </c>
      <c r="C76" s="3"/>
      <c r="D76" s="27" t="s">
        <v>70</v>
      </c>
      <c r="E76" s="3"/>
      <c r="F76" s="3"/>
      <c r="G76" s="28"/>
      <c r="H76" s="25"/>
      <c r="I76" s="3"/>
    </row>
    <row r="77" spans="1:9" ht="12" x14ac:dyDescent="0.2">
      <c r="A77" s="19">
        <v>21</v>
      </c>
      <c r="B77" s="19" t="s">
        <v>27</v>
      </c>
      <c r="C77" s="20" t="s">
        <v>80</v>
      </c>
      <c r="D77" s="21" t="s">
        <v>81</v>
      </c>
      <c r="E77" s="22" t="s">
        <v>30</v>
      </c>
      <c r="F77" s="23">
        <v>2</v>
      </c>
      <c r="G77" s="24"/>
      <c r="H77" s="25">
        <f t="shared" si="0"/>
        <v>0</v>
      </c>
      <c r="I77" s="21" t="s">
        <v>31</v>
      </c>
    </row>
    <row r="78" spans="1:9" ht="48.75" x14ac:dyDescent="0.2">
      <c r="A78" s="3"/>
      <c r="B78" s="26" t="s">
        <v>32</v>
      </c>
      <c r="C78" s="3"/>
      <c r="D78" s="27" t="s">
        <v>82</v>
      </c>
      <c r="E78" s="3"/>
      <c r="F78" s="3"/>
      <c r="G78" s="28"/>
      <c r="H78" s="25"/>
      <c r="I78" s="3"/>
    </row>
    <row r="79" spans="1:9" ht="12" x14ac:dyDescent="0.2">
      <c r="A79" s="19">
        <v>22</v>
      </c>
      <c r="B79" s="19" t="s">
        <v>27</v>
      </c>
      <c r="C79" s="20" t="s">
        <v>83</v>
      </c>
      <c r="D79" s="21" t="s">
        <v>84</v>
      </c>
      <c r="E79" s="22" t="s">
        <v>30</v>
      </c>
      <c r="F79" s="23">
        <v>2</v>
      </c>
      <c r="G79" s="24"/>
      <c r="H79" s="25">
        <f t="shared" si="0"/>
        <v>0</v>
      </c>
      <c r="I79" s="21" t="s">
        <v>31</v>
      </c>
    </row>
    <row r="80" spans="1:9" ht="48.75" x14ac:dyDescent="0.2">
      <c r="A80" s="3"/>
      <c r="B80" s="26" t="s">
        <v>32</v>
      </c>
      <c r="C80" s="3"/>
      <c r="D80" s="27" t="s">
        <v>85</v>
      </c>
      <c r="E80" s="3"/>
      <c r="F80" s="3"/>
      <c r="G80" s="28"/>
      <c r="H80" s="25"/>
      <c r="I80" s="3"/>
    </row>
    <row r="81" spans="1:9" ht="24" x14ac:dyDescent="0.2">
      <c r="A81" s="19">
        <v>23</v>
      </c>
      <c r="B81" s="19" t="s">
        <v>27</v>
      </c>
      <c r="C81" s="20" t="s">
        <v>86</v>
      </c>
      <c r="D81" s="21" t="s">
        <v>87</v>
      </c>
      <c r="E81" s="22" t="s">
        <v>30</v>
      </c>
      <c r="F81" s="23">
        <v>4</v>
      </c>
      <c r="G81" s="24"/>
      <c r="H81" s="25">
        <f t="shared" si="0"/>
        <v>0</v>
      </c>
      <c r="I81" s="21" t="s">
        <v>31</v>
      </c>
    </row>
    <row r="82" spans="1:9" ht="48.75" x14ac:dyDescent="0.2">
      <c r="A82" s="3"/>
      <c r="B82" s="26" t="s">
        <v>32</v>
      </c>
      <c r="C82" s="3"/>
      <c r="D82" s="27" t="s">
        <v>88</v>
      </c>
      <c r="E82" s="3"/>
      <c r="F82" s="3"/>
      <c r="G82" s="28"/>
      <c r="H82" s="25"/>
      <c r="I82" s="3"/>
    </row>
    <row r="83" spans="1:9" ht="36" x14ac:dyDescent="0.2">
      <c r="A83" s="19">
        <v>24</v>
      </c>
      <c r="B83" s="19" t="s">
        <v>27</v>
      </c>
      <c r="C83" s="20" t="s">
        <v>89</v>
      </c>
      <c r="D83" s="21" t="s">
        <v>90</v>
      </c>
      <c r="E83" s="22" t="s">
        <v>30</v>
      </c>
      <c r="F83" s="23">
        <v>6</v>
      </c>
      <c r="G83" s="24"/>
      <c r="H83" s="25">
        <f t="shared" si="0"/>
        <v>0</v>
      </c>
      <c r="I83" s="21" t="s">
        <v>31</v>
      </c>
    </row>
    <row r="84" spans="1:9" ht="48.75" x14ac:dyDescent="0.2">
      <c r="A84" s="3"/>
      <c r="B84" s="26" t="s">
        <v>32</v>
      </c>
      <c r="C84" s="3"/>
      <c r="D84" s="27" t="s">
        <v>91</v>
      </c>
      <c r="E84" s="3"/>
      <c r="F84" s="3"/>
      <c r="G84" s="28"/>
      <c r="H84" s="25"/>
      <c r="I84" s="3"/>
    </row>
    <row r="85" spans="1:9" ht="24" x14ac:dyDescent="0.2">
      <c r="A85" s="19">
        <v>25</v>
      </c>
      <c r="B85" s="19" t="s">
        <v>27</v>
      </c>
      <c r="C85" s="20" t="s">
        <v>92</v>
      </c>
      <c r="D85" s="21" t="s">
        <v>93</v>
      </c>
      <c r="E85" s="22" t="s">
        <v>30</v>
      </c>
      <c r="F85" s="23">
        <v>4</v>
      </c>
      <c r="G85" s="24"/>
      <c r="H85" s="25">
        <f t="shared" si="0"/>
        <v>0</v>
      </c>
      <c r="I85" s="21" t="s">
        <v>31</v>
      </c>
    </row>
    <row r="86" spans="1:9" ht="48.75" x14ac:dyDescent="0.2">
      <c r="A86" s="3"/>
      <c r="B86" s="26" t="s">
        <v>32</v>
      </c>
      <c r="C86" s="3"/>
      <c r="D86" s="27" t="s">
        <v>94</v>
      </c>
      <c r="E86" s="3"/>
      <c r="F86" s="3"/>
      <c r="G86" s="28"/>
      <c r="H86" s="25"/>
      <c r="I86" s="3"/>
    </row>
    <row r="87" spans="1:9" ht="24" x14ac:dyDescent="0.2">
      <c r="A87" s="19">
        <v>26</v>
      </c>
      <c r="B87" s="19" t="s">
        <v>27</v>
      </c>
      <c r="C87" s="20" t="s">
        <v>95</v>
      </c>
      <c r="D87" s="21" t="s">
        <v>69</v>
      </c>
      <c r="E87" s="22" t="s">
        <v>30</v>
      </c>
      <c r="F87" s="23">
        <v>2</v>
      </c>
      <c r="G87" s="24"/>
      <c r="H87" s="25">
        <f t="shared" si="0"/>
        <v>0</v>
      </c>
      <c r="I87" s="21" t="s">
        <v>31</v>
      </c>
    </row>
    <row r="88" spans="1:9" ht="48.75" x14ac:dyDescent="0.2">
      <c r="A88" s="3"/>
      <c r="B88" s="26" t="s">
        <v>32</v>
      </c>
      <c r="C88" s="3"/>
      <c r="D88" s="27" t="s">
        <v>94</v>
      </c>
      <c r="E88" s="3"/>
      <c r="F88" s="3"/>
      <c r="G88" s="28"/>
      <c r="H88" s="25"/>
      <c r="I88" s="3"/>
    </row>
    <row r="89" spans="1:9" ht="24" x14ac:dyDescent="0.2">
      <c r="A89" s="19">
        <v>27</v>
      </c>
      <c r="B89" s="19" t="s">
        <v>27</v>
      </c>
      <c r="C89" s="20" t="s">
        <v>96</v>
      </c>
      <c r="D89" s="21" t="s">
        <v>93</v>
      </c>
      <c r="E89" s="22" t="s">
        <v>30</v>
      </c>
      <c r="F89" s="23">
        <v>3</v>
      </c>
      <c r="G89" s="24"/>
      <c r="H89" s="25">
        <f t="shared" si="0"/>
        <v>0</v>
      </c>
      <c r="I89" s="21" t="s">
        <v>31</v>
      </c>
    </row>
    <row r="90" spans="1:9" ht="48.75" x14ac:dyDescent="0.2">
      <c r="A90" s="3"/>
      <c r="B90" s="26" t="s">
        <v>32</v>
      </c>
      <c r="C90" s="3"/>
      <c r="D90" s="27" t="s">
        <v>94</v>
      </c>
      <c r="E90" s="3"/>
      <c r="F90" s="3"/>
      <c r="G90" s="28"/>
      <c r="H90" s="25"/>
      <c r="I90" s="3"/>
    </row>
    <row r="91" spans="1:9" ht="24" x14ac:dyDescent="0.2">
      <c r="A91" s="19">
        <v>28</v>
      </c>
      <c r="B91" s="19" t="s">
        <v>27</v>
      </c>
      <c r="C91" s="20" t="s">
        <v>97</v>
      </c>
      <c r="D91" s="21" t="s">
        <v>69</v>
      </c>
      <c r="E91" s="22" t="s">
        <v>30</v>
      </c>
      <c r="F91" s="23">
        <v>1</v>
      </c>
      <c r="G91" s="24"/>
      <c r="H91" s="25">
        <f t="shared" si="0"/>
        <v>0</v>
      </c>
      <c r="I91" s="21" t="s">
        <v>31</v>
      </c>
    </row>
    <row r="92" spans="1:9" ht="48.75" x14ac:dyDescent="0.2">
      <c r="A92" s="3"/>
      <c r="B92" s="26" t="s">
        <v>32</v>
      </c>
      <c r="C92" s="3"/>
      <c r="D92" s="27" t="s">
        <v>94</v>
      </c>
      <c r="E92" s="3"/>
      <c r="F92" s="3"/>
      <c r="G92" s="28"/>
      <c r="H92" s="25"/>
      <c r="I92" s="3"/>
    </row>
    <row r="93" spans="1:9" ht="24" x14ac:dyDescent="0.2">
      <c r="A93" s="19">
        <v>29</v>
      </c>
      <c r="B93" s="19" t="s">
        <v>27</v>
      </c>
      <c r="C93" s="20" t="s">
        <v>98</v>
      </c>
      <c r="D93" s="21" t="s">
        <v>69</v>
      </c>
      <c r="E93" s="22" t="s">
        <v>30</v>
      </c>
      <c r="F93" s="23">
        <v>1</v>
      </c>
      <c r="G93" s="24"/>
      <c r="H93" s="25">
        <f t="shared" ref="H93:H119" si="1">+F93*G93</f>
        <v>0</v>
      </c>
      <c r="I93" s="21" t="s">
        <v>31</v>
      </c>
    </row>
    <row r="94" spans="1:9" ht="48.75" x14ac:dyDescent="0.2">
      <c r="A94" s="3"/>
      <c r="B94" s="26" t="s">
        <v>32</v>
      </c>
      <c r="C94" s="3"/>
      <c r="D94" s="27" t="s">
        <v>91</v>
      </c>
      <c r="E94" s="3"/>
      <c r="F94" s="3"/>
      <c r="G94" s="28"/>
      <c r="H94" s="25"/>
      <c r="I94" s="3"/>
    </row>
    <row r="95" spans="1:9" ht="24" x14ac:dyDescent="0.2">
      <c r="A95" s="19">
        <v>30</v>
      </c>
      <c r="B95" s="19" t="s">
        <v>27</v>
      </c>
      <c r="C95" s="20" t="s">
        <v>99</v>
      </c>
      <c r="D95" s="21" t="s">
        <v>100</v>
      </c>
      <c r="E95" s="22" t="s">
        <v>30</v>
      </c>
      <c r="F95" s="23">
        <v>1</v>
      </c>
      <c r="G95" s="24"/>
      <c r="H95" s="25">
        <f t="shared" si="1"/>
        <v>0</v>
      </c>
      <c r="I95" s="21" t="s">
        <v>31</v>
      </c>
    </row>
    <row r="96" spans="1:9" ht="48.75" x14ac:dyDescent="0.2">
      <c r="A96" s="3"/>
      <c r="B96" s="26" t="s">
        <v>32</v>
      </c>
      <c r="C96" s="3"/>
      <c r="D96" s="27" t="s">
        <v>91</v>
      </c>
      <c r="E96" s="3"/>
      <c r="F96" s="3"/>
      <c r="G96" s="28"/>
      <c r="H96" s="25"/>
      <c r="I96" s="3"/>
    </row>
    <row r="97" spans="1:9" ht="24" x14ac:dyDescent="0.2">
      <c r="A97" s="19">
        <v>31</v>
      </c>
      <c r="B97" s="19" t="s">
        <v>27</v>
      </c>
      <c r="C97" s="20" t="s">
        <v>101</v>
      </c>
      <c r="D97" s="21" t="s">
        <v>102</v>
      </c>
      <c r="E97" s="22" t="s">
        <v>30</v>
      </c>
      <c r="F97" s="23">
        <v>1</v>
      </c>
      <c r="G97" s="24"/>
      <c r="H97" s="25">
        <f t="shared" si="1"/>
        <v>0</v>
      </c>
      <c r="I97" s="21" t="s">
        <v>31</v>
      </c>
    </row>
    <row r="98" spans="1:9" ht="48.75" x14ac:dyDescent="0.2">
      <c r="A98" s="3"/>
      <c r="B98" s="26" t="s">
        <v>32</v>
      </c>
      <c r="C98" s="3"/>
      <c r="D98" s="27" t="s">
        <v>103</v>
      </c>
      <c r="E98" s="3"/>
      <c r="F98" s="3"/>
      <c r="G98" s="28"/>
      <c r="H98" s="25"/>
      <c r="I98" s="3"/>
    </row>
    <row r="99" spans="1:9" ht="12" x14ac:dyDescent="0.2">
      <c r="A99" s="19">
        <v>32</v>
      </c>
      <c r="B99" s="19" t="s">
        <v>27</v>
      </c>
      <c r="C99" s="20" t="s">
        <v>104</v>
      </c>
      <c r="D99" s="21" t="s">
        <v>105</v>
      </c>
      <c r="E99" s="22" t="s">
        <v>30</v>
      </c>
      <c r="F99" s="23">
        <v>8</v>
      </c>
      <c r="G99" s="24"/>
      <c r="H99" s="25">
        <f t="shared" si="1"/>
        <v>0</v>
      </c>
      <c r="I99" s="21" t="s">
        <v>31</v>
      </c>
    </row>
    <row r="100" spans="1:9" ht="48.75" x14ac:dyDescent="0.2">
      <c r="A100" s="3"/>
      <c r="B100" s="26" t="s">
        <v>32</v>
      </c>
      <c r="C100" s="3"/>
      <c r="D100" s="27" t="s">
        <v>106</v>
      </c>
      <c r="E100" s="3"/>
      <c r="F100" s="3"/>
      <c r="G100" s="28"/>
      <c r="H100" s="25"/>
      <c r="I100" s="3"/>
    </row>
    <row r="101" spans="1:9" ht="12" x14ac:dyDescent="0.2">
      <c r="A101" s="19">
        <v>33</v>
      </c>
      <c r="B101" s="19" t="s">
        <v>27</v>
      </c>
      <c r="C101" s="20" t="s">
        <v>107</v>
      </c>
      <c r="D101" s="21" t="s">
        <v>108</v>
      </c>
      <c r="E101" s="22" t="s">
        <v>30</v>
      </c>
      <c r="F101" s="23">
        <v>7</v>
      </c>
      <c r="G101" s="24"/>
      <c r="H101" s="25">
        <f t="shared" si="1"/>
        <v>0</v>
      </c>
      <c r="I101" s="21" t="s">
        <v>31</v>
      </c>
    </row>
    <row r="102" spans="1:9" ht="48.75" x14ac:dyDescent="0.2">
      <c r="A102" s="3"/>
      <c r="B102" s="26" t="s">
        <v>32</v>
      </c>
      <c r="C102" s="3"/>
      <c r="D102" s="27" t="s">
        <v>109</v>
      </c>
      <c r="E102" s="3"/>
      <c r="F102" s="3"/>
      <c r="G102" s="28"/>
      <c r="H102" s="25"/>
      <c r="I102" s="3"/>
    </row>
    <row r="103" spans="1:9" ht="12" x14ac:dyDescent="0.2">
      <c r="A103" s="19">
        <v>34</v>
      </c>
      <c r="B103" s="19" t="s">
        <v>27</v>
      </c>
      <c r="C103" s="20" t="s">
        <v>110</v>
      </c>
      <c r="D103" s="21" t="s">
        <v>111</v>
      </c>
      <c r="E103" s="22" t="s">
        <v>30</v>
      </c>
      <c r="F103" s="23">
        <v>6</v>
      </c>
      <c r="G103" s="24"/>
      <c r="H103" s="25">
        <f t="shared" si="1"/>
        <v>0</v>
      </c>
      <c r="I103" s="21" t="s">
        <v>31</v>
      </c>
    </row>
    <row r="104" spans="1:9" ht="48.75" x14ac:dyDescent="0.2">
      <c r="A104" s="3"/>
      <c r="B104" s="26" t="s">
        <v>32</v>
      </c>
      <c r="C104" s="3"/>
      <c r="D104" s="27" t="s">
        <v>112</v>
      </c>
      <c r="E104" s="3"/>
      <c r="F104" s="3"/>
      <c r="G104" s="28"/>
      <c r="H104" s="25"/>
      <c r="I104" s="3"/>
    </row>
    <row r="105" spans="1:9" ht="12" x14ac:dyDescent="0.2">
      <c r="A105" s="19">
        <v>35</v>
      </c>
      <c r="B105" s="19" t="s">
        <v>27</v>
      </c>
      <c r="C105" s="20" t="s">
        <v>113</v>
      </c>
      <c r="D105" s="21" t="s">
        <v>114</v>
      </c>
      <c r="E105" s="22" t="s">
        <v>30</v>
      </c>
      <c r="F105" s="23">
        <v>14</v>
      </c>
      <c r="G105" s="24"/>
      <c r="H105" s="25">
        <f t="shared" si="1"/>
        <v>0</v>
      </c>
      <c r="I105" s="21" t="s">
        <v>31</v>
      </c>
    </row>
    <row r="106" spans="1:9" ht="48.75" x14ac:dyDescent="0.2">
      <c r="A106" s="3"/>
      <c r="B106" s="26" t="s">
        <v>32</v>
      </c>
      <c r="C106" s="3"/>
      <c r="D106" s="27" t="s">
        <v>115</v>
      </c>
      <c r="E106" s="3"/>
      <c r="F106" s="3"/>
      <c r="G106" s="28"/>
      <c r="H106" s="25"/>
      <c r="I106" s="3"/>
    </row>
    <row r="107" spans="1:9" ht="24" x14ac:dyDescent="0.2">
      <c r="A107" s="19">
        <v>36</v>
      </c>
      <c r="B107" s="19" t="s">
        <v>27</v>
      </c>
      <c r="C107" s="20" t="s">
        <v>116</v>
      </c>
      <c r="D107" s="21" t="s">
        <v>117</v>
      </c>
      <c r="E107" s="22" t="s">
        <v>30</v>
      </c>
      <c r="F107" s="23">
        <v>3</v>
      </c>
      <c r="G107" s="24"/>
      <c r="H107" s="25">
        <f t="shared" si="1"/>
        <v>0</v>
      </c>
      <c r="I107" s="21" t="s">
        <v>31</v>
      </c>
    </row>
    <row r="108" spans="1:9" ht="48.75" x14ac:dyDescent="0.2">
      <c r="A108" s="3"/>
      <c r="B108" s="26" t="s">
        <v>32</v>
      </c>
      <c r="C108" s="3"/>
      <c r="D108" s="27" t="s">
        <v>118</v>
      </c>
      <c r="E108" s="3"/>
      <c r="F108" s="3"/>
      <c r="G108" s="28"/>
      <c r="H108" s="25"/>
      <c r="I108" s="3"/>
    </row>
    <row r="109" spans="1:9" ht="12" x14ac:dyDescent="0.2">
      <c r="A109" s="19">
        <v>37</v>
      </c>
      <c r="B109" s="19" t="s">
        <v>27</v>
      </c>
      <c r="C109" s="20" t="s">
        <v>119</v>
      </c>
      <c r="D109" s="21" t="s">
        <v>120</v>
      </c>
      <c r="E109" s="22" t="s">
        <v>30</v>
      </c>
      <c r="F109" s="23">
        <v>16</v>
      </c>
      <c r="G109" s="24"/>
      <c r="H109" s="25">
        <f t="shared" si="1"/>
        <v>0</v>
      </c>
      <c r="I109" s="21" t="s">
        <v>31</v>
      </c>
    </row>
    <row r="110" spans="1:9" ht="48.75" x14ac:dyDescent="0.2">
      <c r="A110" s="3"/>
      <c r="B110" s="26" t="s">
        <v>32</v>
      </c>
      <c r="C110" s="3"/>
      <c r="D110" s="27" t="s">
        <v>121</v>
      </c>
      <c r="E110" s="3"/>
      <c r="F110" s="3"/>
      <c r="G110" s="28"/>
      <c r="H110" s="25"/>
      <c r="I110" s="3"/>
    </row>
    <row r="111" spans="1:9" ht="12" x14ac:dyDescent="0.2">
      <c r="A111" s="19">
        <v>38</v>
      </c>
      <c r="B111" s="19" t="s">
        <v>27</v>
      </c>
      <c r="C111" s="20" t="s">
        <v>122</v>
      </c>
      <c r="D111" s="21" t="s">
        <v>114</v>
      </c>
      <c r="E111" s="22" t="s">
        <v>30</v>
      </c>
      <c r="F111" s="23">
        <v>11</v>
      </c>
      <c r="G111" s="24"/>
      <c r="H111" s="25">
        <f t="shared" si="1"/>
        <v>0</v>
      </c>
      <c r="I111" s="21" t="s">
        <v>31</v>
      </c>
    </row>
    <row r="112" spans="1:9" ht="48.75" x14ac:dyDescent="0.2">
      <c r="A112" s="3"/>
      <c r="B112" s="26" t="s">
        <v>32</v>
      </c>
      <c r="C112" s="3"/>
      <c r="D112" s="27" t="s">
        <v>123</v>
      </c>
      <c r="E112" s="3"/>
      <c r="F112" s="3"/>
      <c r="G112" s="28"/>
      <c r="H112" s="25"/>
      <c r="I112" s="3"/>
    </row>
    <row r="113" spans="1:9" ht="12" x14ac:dyDescent="0.2">
      <c r="A113" s="19">
        <v>39</v>
      </c>
      <c r="B113" s="19" t="s">
        <v>27</v>
      </c>
      <c r="C113" s="20" t="s">
        <v>124</v>
      </c>
      <c r="D113" s="21" t="s">
        <v>125</v>
      </c>
      <c r="E113" s="22" t="s">
        <v>30</v>
      </c>
      <c r="F113" s="23">
        <v>4</v>
      </c>
      <c r="G113" s="24"/>
      <c r="H113" s="25">
        <f t="shared" si="1"/>
        <v>0</v>
      </c>
      <c r="I113" s="21" t="s">
        <v>31</v>
      </c>
    </row>
    <row r="114" spans="1:9" ht="48.75" x14ac:dyDescent="0.2">
      <c r="A114" s="3"/>
      <c r="B114" s="26" t="s">
        <v>32</v>
      </c>
      <c r="C114" s="3"/>
      <c r="D114" s="27" t="s">
        <v>126</v>
      </c>
      <c r="E114" s="3"/>
      <c r="F114" s="3"/>
      <c r="G114" s="28"/>
      <c r="H114" s="25"/>
      <c r="I114" s="3"/>
    </row>
    <row r="115" spans="1:9" ht="12" x14ac:dyDescent="0.2">
      <c r="A115" s="19">
        <v>40</v>
      </c>
      <c r="B115" s="19" t="s">
        <v>27</v>
      </c>
      <c r="C115" s="20" t="s">
        <v>127</v>
      </c>
      <c r="D115" s="21" t="s">
        <v>128</v>
      </c>
      <c r="E115" s="22" t="s">
        <v>30</v>
      </c>
      <c r="F115" s="23">
        <v>20</v>
      </c>
      <c r="G115" s="24"/>
      <c r="H115" s="25">
        <f t="shared" si="1"/>
        <v>0</v>
      </c>
      <c r="I115" s="21" t="s">
        <v>31</v>
      </c>
    </row>
    <row r="116" spans="1:9" ht="48.75" x14ac:dyDescent="0.2">
      <c r="A116" s="3"/>
      <c r="B116" s="26" t="s">
        <v>32</v>
      </c>
      <c r="C116" s="3"/>
      <c r="D116" s="27" t="s">
        <v>129</v>
      </c>
      <c r="E116" s="3"/>
      <c r="F116" s="3"/>
      <c r="G116" s="28"/>
      <c r="H116" s="25"/>
      <c r="I116" s="3"/>
    </row>
    <row r="117" spans="1:9" ht="12" x14ac:dyDescent="0.2">
      <c r="A117" s="19">
        <v>41</v>
      </c>
      <c r="B117" s="19" t="s">
        <v>27</v>
      </c>
      <c r="C117" s="20" t="s">
        <v>130</v>
      </c>
      <c r="D117" s="21" t="s">
        <v>128</v>
      </c>
      <c r="E117" s="22" t="s">
        <v>30</v>
      </c>
      <c r="F117" s="23">
        <v>7</v>
      </c>
      <c r="G117" s="24"/>
      <c r="H117" s="25">
        <f t="shared" si="1"/>
        <v>0</v>
      </c>
      <c r="I117" s="21" t="s">
        <v>31</v>
      </c>
    </row>
    <row r="118" spans="1:9" ht="48.75" x14ac:dyDescent="0.2">
      <c r="A118" s="3"/>
      <c r="B118" s="26" t="s">
        <v>32</v>
      </c>
      <c r="C118" s="3"/>
      <c r="D118" s="27" t="s">
        <v>131</v>
      </c>
      <c r="E118" s="3"/>
      <c r="F118" s="3"/>
      <c r="G118" s="28"/>
      <c r="H118" s="25"/>
      <c r="I118" s="3"/>
    </row>
    <row r="119" spans="1:9" ht="12" x14ac:dyDescent="0.2">
      <c r="A119" s="19">
        <v>42</v>
      </c>
      <c r="B119" s="19" t="s">
        <v>27</v>
      </c>
      <c r="C119" s="20" t="s">
        <v>132</v>
      </c>
      <c r="D119" s="21" t="s">
        <v>128</v>
      </c>
      <c r="E119" s="22" t="s">
        <v>30</v>
      </c>
      <c r="F119" s="23">
        <v>3</v>
      </c>
      <c r="G119" s="24"/>
      <c r="H119" s="25">
        <f t="shared" si="1"/>
        <v>0</v>
      </c>
      <c r="I119" s="21" t="s">
        <v>31</v>
      </c>
    </row>
    <row r="120" spans="1:9" ht="48.75" x14ac:dyDescent="0.2">
      <c r="A120" s="3"/>
      <c r="B120" s="26" t="s">
        <v>32</v>
      </c>
      <c r="C120" s="3"/>
      <c r="D120" s="27" t="s">
        <v>133</v>
      </c>
      <c r="E120" s="3"/>
      <c r="F120" s="3"/>
      <c r="G120" s="28"/>
      <c r="H120" s="29"/>
      <c r="I120" s="3"/>
    </row>
    <row r="121" spans="1:9" ht="12" x14ac:dyDescent="0.2">
      <c r="A121" s="30">
        <v>43</v>
      </c>
      <c r="B121" s="30" t="s">
        <v>27</v>
      </c>
      <c r="C121" s="31" t="s">
        <v>134</v>
      </c>
      <c r="D121" s="32" t="s">
        <v>135</v>
      </c>
      <c r="E121" s="33" t="s">
        <v>30</v>
      </c>
      <c r="F121" s="34">
        <v>20</v>
      </c>
      <c r="G121" s="36">
        <v>0</v>
      </c>
      <c r="H121" s="35">
        <f>ROUND(G121*F121,2)</f>
        <v>0</v>
      </c>
      <c r="I121" s="32" t="s">
        <v>31</v>
      </c>
    </row>
    <row r="122" spans="1:9" ht="48.75" x14ac:dyDescent="0.2">
      <c r="A122" s="3"/>
      <c r="B122" s="26" t="s">
        <v>32</v>
      </c>
      <c r="C122" s="3"/>
      <c r="D122" s="27" t="s">
        <v>136</v>
      </c>
      <c r="E122" s="3"/>
      <c r="F122" s="3"/>
      <c r="G122" s="3"/>
      <c r="H122" s="3"/>
      <c r="I122" s="3"/>
    </row>
  </sheetData>
  <sheetProtection algorithmName="SHA-512" hashValue="aKAZxV5AUGrHHauiSqrV4pYBE/oIm0uYU+T4VNqxCX60MRNtGe+6I4M9qTeV+Gc7Kj4rup0hHeNiZ7iLfxQ8Mg==" saltValue="2oSXfw1m8RIDM+zdyY1U8w==" spinCount="100000" sheet="1" objects="1" scenarios="1" selectLockedCells="1"/>
  <mergeCells count="4">
    <mergeCell ref="C5:F5"/>
    <mergeCell ref="C7:F7"/>
    <mergeCell ref="C26:F26"/>
    <mergeCell ref="C28:F2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vybavení pro VZ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Andrea Kramárová</dc:creator>
  <cp:lastModifiedBy>Sylva Klementová</cp:lastModifiedBy>
  <dcterms:created xsi:type="dcterms:W3CDTF">2025-11-25T07:29:11Z</dcterms:created>
  <dcterms:modified xsi:type="dcterms:W3CDTF">2026-02-02T06:20:11Z</dcterms:modified>
</cp:coreProperties>
</file>